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5200" windowHeight="12135"/>
  </bookViews>
  <sheets>
    <sheet name="отчет отп_18 (4)" sheetId="6" r:id="rId1"/>
  </sheets>
  <calcPr calcId="152511"/>
</workbook>
</file>

<file path=xl/calcChain.xml><?xml version="1.0" encoding="utf-8"?>
<calcChain xmlns="http://schemas.openxmlformats.org/spreadsheetml/2006/main">
  <c r="F56" i="6" l="1"/>
  <c r="E78" i="6" l="1"/>
  <c r="F78" i="6" s="1"/>
  <c r="D79" i="6"/>
  <c r="E38" i="6"/>
  <c r="F38" i="6" s="1"/>
  <c r="D36" i="6"/>
  <c r="E36" i="6" s="1"/>
  <c r="F36" i="6" s="1"/>
  <c r="D28" i="6"/>
  <c r="E28" i="6" s="1"/>
  <c r="F28" i="6" s="1"/>
  <c r="D20" i="6"/>
  <c r="D23" i="6" s="1"/>
  <c r="D27" i="6" l="1"/>
  <c r="D25" i="6"/>
  <c r="D35" i="6"/>
  <c r="E91" i="6"/>
  <c r="F91" i="6" s="1"/>
  <c r="E88" i="6"/>
  <c r="F88" i="6" s="1"/>
  <c r="E85" i="6"/>
  <c r="F85" i="6" s="1"/>
  <c r="E82" i="6"/>
  <c r="D77" i="6"/>
  <c r="E76" i="6"/>
  <c r="F76" i="6" s="1"/>
  <c r="D75" i="6"/>
  <c r="E74" i="6"/>
  <c r="F74" i="6" s="1"/>
  <c r="D73" i="6"/>
  <c r="E72" i="6"/>
  <c r="F72" i="6" s="1"/>
  <c r="D71" i="6"/>
  <c r="E70" i="6"/>
  <c r="F70" i="6" s="1"/>
  <c r="D69" i="6"/>
  <c r="E68" i="6"/>
  <c r="F68" i="6" s="1"/>
  <c r="D67" i="6"/>
  <c r="E66" i="6"/>
  <c r="F66" i="6" s="1"/>
  <c r="E54" i="6"/>
  <c r="F54" i="6" s="1"/>
  <c r="E52" i="6"/>
  <c r="F52" i="6" s="1"/>
  <c r="E50" i="6"/>
  <c r="F50" i="6" s="1"/>
  <c r="E48" i="6"/>
  <c r="F48" i="6" s="1"/>
  <c r="E46" i="6"/>
  <c r="F46" i="6" s="1"/>
  <c r="E44" i="6"/>
  <c r="F44" i="6" s="1"/>
  <c r="E42" i="6"/>
  <c r="F42" i="6" s="1"/>
  <c r="E40" i="6"/>
  <c r="F40" i="6" s="1"/>
  <c r="E34" i="6"/>
  <c r="F34" i="6" s="1"/>
  <c r="E32" i="6"/>
  <c r="F32" i="6" s="1"/>
  <c r="E30" i="6"/>
  <c r="F30" i="6" s="1"/>
  <c r="E24" i="6"/>
  <c r="F24" i="6" s="1"/>
  <c r="E26" i="6"/>
  <c r="F26" i="6" s="1"/>
  <c r="E22" i="6"/>
  <c r="F22" i="6" s="1"/>
  <c r="E18" i="6"/>
  <c r="F18" i="6" s="1"/>
  <c r="E16" i="6"/>
  <c r="F16" i="6" s="1"/>
  <c r="E14" i="6"/>
  <c r="F14" i="6" s="1"/>
  <c r="E12" i="6"/>
  <c r="F12" i="6" s="1"/>
  <c r="E61" i="6"/>
  <c r="F61" i="6" s="1"/>
  <c r="E59" i="6"/>
  <c r="F59" i="6" s="1"/>
  <c r="E57" i="6"/>
  <c r="F57" i="6" s="1"/>
  <c r="D56" i="6"/>
  <c r="D58" i="6" s="1"/>
  <c r="D64" i="6"/>
  <c r="E63" i="6"/>
  <c r="F63" i="6" s="1"/>
  <c r="E10" i="6"/>
  <c r="E9" i="6"/>
  <c r="F9" i="6" s="1"/>
  <c r="E8" i="6"/>
  <c r="F8" i="6" s="1"/>
  <c r="E6" i="6"/>
  <c r="F6" i="6" s="1"/>
  <c r="F10" i="6" l="1"/>
  <c r="E92" i="6"/>
  <c r="F82" i="6"/>
  <c r="D37" i="6"/>
  <c r="D29" i="6"/>
  <c r="D17" i="6"/>
  <c r="D21" i="6"/>
  <c r="D62" i="6"/>
  <c r="D60" i="6"/>
  <c r="C94" i="6" l="1"/>
  <c r="C93" i="6"/>
  <c r="D49" i="6"/>
  <c r="D43" i="6"/>
  <c r="D53" i="6"/>
  <c r="D47" i="6"/>
  <c r="D19" i="6"/>
  <c r="D33" i="6"/>
  <c r="D41" i="6"/>
  <c r="D15" i="6"/>
  <c r="D45" i="6"/>
  <c r="D31" i="6"/>
  <c r="D51" i="6"/>
  <c r="D39" i="6"/>
  <c r="D55" i="6"/>
  <c r="D13" i="6"/>
</calcChain>
</file>

<file path=xl/comments1.xml><?xml version="1.0" encoding="utf-8"?>
<comments xmlns="http://schemas.openxmlformats.org/spreadsheetml/2006/main">
  <authors>
    <author>Illiev</author>
    <author>Иллиев</author>
    <author>Иллиев С_П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Illiev:</t>
        </r>
        <r>
          <rPr>
            <sz val="9"/>
            <color indexed="81"/>
            <rFont val="Tahoma"/>
            <family val="2"/>
            <charset val="204"/>
          </rPr>
          <t xml:space="preserve">
после полного заполнения таблицы, зачеркнутость слова ОТЧЕТ исчезает</t>
        </r>
      </text>
    </comment>
    <comment ref="D6" authorId="1" shapeId="0">
      <text>
        <r>
          <rPr>
            <b/>
            <sz val="8"/>
            <color indexed="81"/>
            <rFont val="Tahoma"/>
            <family val="2"/>
            <charset val="204"/>
          </rPr>
          <t>Иллиев:</t>
        </r>
        <r>
          <rPr>
            <sz val="8"/>
            <color indexed="81"/>
            <rFont val="Tahoma"/>
            <family val="2"/>
            <charset val="204"/>
          </rPr>
          <t xml:space="preserve">
ВЫБРАТЬ ИЗ ВЫПАДАЮЩЕГО СПИСКА
</t>
        </r>
      </text>
    </comment>
    <comment ref="C8" authorId="2" shapeId="0">
      <text>
        <r>
          <rPr>
            <b/>
            <sz val="9"/>
            <color indexed="81"/>
            <rFont val="Tahoma"/>
            <family val="2"/>
            <charset val="204"/>
          </rPr>
          <t>Иллиев С_П: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организации профсоюзного органа начинать обязательно с его территориального признака, например, Иркутская областная, Смоленский областной комитет  профсоюза, Томская территориальная… и т.п.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Illiev:</t>
        </r>
        <r>
          <rPr>
            <sz val="9"/>
            <color indexed="81"/>
            <rFont val="Tahoma"/>
            <family val="2"/>
            <charset val="204"/>
          </rPr>
          <t xml:space="preserve">
выбрать нужное из выпадающего списка
</t>
        </r>
      </text>
    </comment>
  </commentList>
</comments>
</file>

<file path=xl/sharedStrings.xml><?xml version="1.0" encoding="utf-8"?>
<sst xmlns="http://schemas.openxmlformats.org/spreadsheetml/2006/main" count="133" uniqueCount="132">
  <si>
    <t>Наличие региональной программы строительства новых, капитальных ремонтов объектов образования</t>
  </si>
  <si>
    <t>Х</t>
  </si>
  <si>
    <t>Техническими (главными техническими) инспекторами труда Профсоюза</t>
  </si>
  <si>
    <t>3.1</t>
  </si>
  <si>
    <t>1</t>
  </si>
  <si>
    <t>2</t>
  </si>
  <si>
    <t>3</t>
  </si>
  <si>
    <t>4</t>
  </si>
  <si>
    <t>5</t>
  </si>
  <si>
    <t>6</t>
  </si>
  <si>
    <t>6.1</t>
  </si>
  <si>
    <t>6.2</t>
  </si>
  <si>
    <t>6.3</t>
  </si>
  <si>
    <t>Общероссийский Профсоюз образования</t>
  </si>
  <si>
    <t xml:space="preserve"> (Фамилия, И.О.)   </t>
  </si>
  <si>
    <t>Исполнитель</t>
  </si>
  <si>
    <t>(Должность)</t>
  </si>
  <si>
    <t xml:space="preserve"> (Фамилия, И.О.)  </t>
  </si>
  <si>
    <t>Дата:</t>
  </si>
  <si>
    <t xml:space="preserve">если заполняемая ячейка столбца не имеет цифрового выражения, в ней ставится ЦИФРА 0 (ноль) </t>
  </si>
  <si>
    <t>4.1</t>
  </si>
  <si>
    <t>процент цоколь от всех причин</t>
  </si>
  <si>
    <t>процент отмостка от всех причин</t>
  </si>
  <si>
    <t>процент стены_нар от всех причин</t>
  </si>
  <si>
    <t>процент стены_внутрот всех причин</t>
  </si>
  <si>
    <t>процент перекр_внутр от всех причин</t>
  </si>
  <si>
    <t>процент перекр_дер от причин перекр_внутр</t>
  </si>
  <si>
    <t>процент потолки от причин перекр_внутр</t>
  </si>
  <si>
    <t>процент перекр_ЖБ от причин перекр_внутр</t>
  </si>
  <si>
    <t>процент кровля плоск_ЖБ от всех причин</t>
  </si>
  <si>
    <t>процент кровля_шатр от всех причин</t>
  </si>
  <si>
    <t>процент чердак от всех причин</t>
  </si>
  <si>
    <t>процент полы_дер от всех причин</t>
  </si>
  <si>
    <t>процент полы_ЖБ от всех причин</t>
  </si>
  <si>
    <t>процент лест_нар от всех причин</t>
  </si>
  <si>
    <t>процент лестн_внутр от всех причин</t>
  </si>
  <si>
    <t>процент двери от всех причин</t>
  </si>
  <si>
    <t>процент окна от всех причин</t>
  </si>
  <si>
    <t>процент отопл от всех причин</t>
  </si>
  <si>
    <t>процент вентил от всех причин</t>
  </si>
  <si>
    <t>процент элеткрооб от всех причин</t>
  </si>
  <si>
    <t>ДВФО</t>
  </si>
  <si>
    <t>КРФО</t>
  </si>
  <si>
    <t>ПФО</t>
  </si>
  <si>
    <t>С-ЗФО</t>
  </si>
  <si>
    <t>С-КАВФО</t>
  </si>
  <si>
    <t>УФО</t>
  </si>
  <si>
    <t>ЮФО</t>
  </si>
  <si>
    <t>ЦФО</t>
  </si>
  <si>
    <t>да</t>
  </si>
  <si>
    <t>нет</t>
  </si>
  <si>
    <t>0</t>
  </si>
  <si>
    <t>процент назначенных экспертиз от числа проверенных</t>
  </si>
  <si>
    <t>процент ТУАЛЕТ_надв от проверенных организаций</t>
  </si>
  <si>
    <t>процент ПЕЧИ от проверенных организаций</t>
  </si>
  <si>
    <t>процент КОТЕЛЬНЫЕ от проверенных организаций</t>
  </si>
  <si>
    <t>процент ВОДА_колод от проверенных организаций</t>
  </si>
  <si>
    <t>процент ВОДА_скваж от проверенных организаций</t>
  </si>
  <si>
    <t>процент КАНАЛ_мест от проверенных организаций</t>
  </si>
  <si>
    <t>процент выданных представлений ТИТ</t>
  </si>
  <si>
    <t>процент выданных представлений ВТИТ</t>
  </si>
  <si>
    <t>процент выданных представлений УОТ</t>
  </si>
  <si>
    <t>нарушение целостности окон</t>
  </si>
  <si>
    <t>неисправность системы отопления</t>
  </si>
  <si>
    <t>нарушение системы вентиляции</t>
  </si>
  <si>
    <t>туалеты надворные</t>
  </si>
  <si>
    <t>печи отопительные</t>
  </si>
  <si>
    <t>нарушения в работе электрооборудования</t>
  </si>
  <si>
    <t>водоснабжение местное из колодца на территории ОО</t>
  </si>
  <si>
    <t>водоснабжение местное из скважины на территории ОО</t>
  </si>
  <si>
    <t>водоснабжение на подвозе</t>
  </si>
  <si>
    <t>канализация местная (в выгребную яму)</t>
  </si>
  <si>
    <t>4.3</t>
  </si>
  <si>
    <t>6.4</t>
  </si>
  <si>
    <t>6.5</t>
  </si>
  <si>
    <t>6.6</t>
  </si>
  <si>
    <t>6.7</t>
  </si>
  <si>
    <t>Сводная таблица</t>
  </si>
  <si>
    <t xml:space="preserve">региональной, межрегиональной организации Профсоюза </t>
  </si>
  <si>
    <t>о результатах проведения общепрофсоюзной тематической проверки по осуществлению контроля за безопасной эксплуатацией зданий и сооружений образовательных организаций</t>
  </si>
  <si>
    <r>
      <t xml:space="preserve">Региональная, межрегиональная организация Профсоюза </t>
    </r>
    <r>
      <rPr>
        <b/>
        <i/>
        <sz val="8"/>
        <rFont val="Times New Roman"/>
        <family val="1"/>
        <charset val="204"/>
      </rPr>
      <t>(наименование организации начинать с территориального признака, например, Иркутская, Северо-Осетинская)</t>
    </r>
  </si>
  <si>
    <t>Назначено дополнительных обследований, экспертиз  (количество)</t>
  </si>
  <si>
    <t>Выдано представлений об устранении нарушений руководителям  образовательных организаций (количество)</t>
  </si>
  <si>
    <t>Внештатными техническими инспекторами труда Профсоюза</t>
  </si>
  <si>
    <t xml:space="preserve">Уполномоченными по охране труда </t>
  </si>
  <si>
    <r>
      <t xml:space="preserve">Проведено обследований </t>
    </r>
    <r>
      <rPr>
        <sz val="12"/>
        <rFont val="Times New Roman"/>
        <family val="1"/>
        <charset val="204"/>
      </rPr>
      <t>зданий (сооружений)</t>
    </r>
    <r>
      <rPr>
        <sz val="12"/>
        <color theme="1"/>
        <rFont val="Times New Roman"/>
        <family val="1"/>
        <charset val="204"/>
      </rPr>
      <t xml:space="preserve"> образовательных организаций, подтвержденных</t>
    </r>
    <r>
      <rPr>
        <sz val="12"/>
        <color indexed="8"/>
        <rFont val="Times New Roman"/>
        <family val="1"/>
        <charset val="204"/>
      </rPr>
      <t xml:space="preserve"> Протоколом обследования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(количество)</t>
    </r>
  </si>
  <si>
    <t>4.2</t>
  </si>
  <si>
    <t xml:space="preserve">Нарушения (повреждение, деформация, неисправность) технического состояния конструкций зданий и сооружений, выявленных в ходе визуального осмотра  </t>
  </si>
  <si>
    <t>цоколя</t>
  </si>
  <si>
    <t>отмостки</t>
  </si>
  <si>
    <t xml:space="preserve">наружной части стены </t>
  </si>
  <si>
    <t>внутренней части стен</t>
  </si>
  <si>
    <t>деревянных перекрытий</t>
  </si>
  <si>
    <t>потолка</t>
  </si>
  <si>
    <t>железобетонных перекрытий</t>
  </si>
  <si>
    <t xml:space="preserve"> плоской железобетонной кровли</t>
  </si>
  <si>
    <t>шатровой стропильной  кровли</t>
  </si>
  <si>
    <t>чердака</t>
  </si>
  <si>
    <t>деревянных полов</t>
  </si>
  <si>
    <t>железобетонных полов</t>
  </si>
  <si>
    <t xml:space="preserve">наружных лестниц </t>
  </si>
  <si>
    <t xml:space="preserve">внутренних лестниц </t>
  </si>
  <si>
    <t>дверей</t>
  </si>
  <si>
    <t xml:space="preserve">Выявлено в ходе обследований (количество): </t>
  </si>
  <si>
    <t>котельные, находящиеся на балансе образовательной организации (ОО)</t>
  </si>
  <si>
    <t>Председатель региональной, межрегиональной организации Профсоюза</t>
  </si>
  <si>
    <t>перекрытий</t>
  </si>
  <si>
    <t>кровли</t>
  </si>
  <si>
    <t>процент кровлиот всех причин</t>
  </si>
  <si>
    <t>полов</t>
  </si>
  <si>
    <t>процент полы от всех причин</t>
  </si>
  <si>
    <t>3.2</t>
  </si>
  <si>
    <t>3.3</t>
  </si>
  <si>
    <t>3.4</t>
  </si>
  <si>
    <t>3.12</t>
  </si>
  <si>
    <t>3.5</t>
  </si>
  <si>
    <t>3.6</t>
  </si>
  <si>
    <t>3.7</t>
  </si>
  <si>
    <t>3.8</t>
  </si>
  <si>
    <t>3.9</t>
  </si>
  <si>
    <t>3.10</t>
  </si>
  <si>
    <t>3.11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</si>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</sst>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i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4" tint="-0.249977111117893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u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 wrapText="1"/>
    </xf>
    <xf numFmtId="0" fontId="16" fillId="0" borderId="0" xfId="0" applyFont="1" applyAlignment="1">
      <alignment horizontal="center" vertical="center"/>
    </xf>
    <xf numFmtId="0" fontId="0" fillId="0" borderId="0" xfId="0" applyBorder="1"/>
    <xf numFmtId="49" fontId="17" fillId="2" borderId="1" xfId="1" applyNumberFormat="1" applyFont="1" applyFill="1" applyBorder="1" applyAlignment="1" applyProtection="1">
      <alignment horizontal="center" vertical="center"/>
      <protection locked="0"/>
    </xf>
    <xf numFmtId="0" fontId="18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Fill="1" applyBorder="1"/>
    <xf numFmtId="0" fontId="16" fillId="0" borderId="0" xfId="0" applyFont="1" applyAlignment="1">
      <alignment vertical="top" wrapText="1"/>
    </xf>
    <xf numFmtId="49" fontId="22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49" fontId="22" fillId="0" borderId="4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horizontal="right" vertical="center" wrapText="1"/>
    </xf>
    <xf numFmtId="164" fontId="22" fillId="0" borderId="6" xfId="2" applyNumberFormat="1" applyFont="1" applyBorder="1" applyAlignment="1" applyProtection="1">
      <alignment horizontal="center" vertical="center" wrapText="1"/>
    </xf>
    <xf numFmtId="0" fontId="26" fillId="0" borderId="0" xfId="0" applyFont="1"/>
    <xf numFmtId="0" fontId="14" fillId="0" borderId="0" xfId="0" applyFont="1" applyAlignment="1">
      <alignment vertical="center"/>
    </xf>
    <xf numFmtId="49" fontId="25" fillId="0" borderId="0" xfId="0" applyNumberFormat="1" applyFont="1" applyAlignment="1">
      <alignment horizontal="left" vertical="center"/>
    </xf>
    <xf numFmtId="0" fontId="29" fillId="0" borderId="0" xfId="0" applyFont="1"/>
    <xf numFmtId="49" fontId="22" fillId="0" borderId="0" xfId="0" applyNumberFormat="1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/>
    </xf>
    <xf numFmtId="0" fontId="25" fillId="0" borderId="1" xfId="0" applyFont="1" applyBorder="1" applyAlignment="1" applyProtection="1">
      <alignment horizontal="right" vertical="center"/>
      <protection locked="0"/>
    </xf>
    <xf numFmtId="0" fontId="30" fillId="0" borderId="0" xfId="0" applyFont="1" applyAlignment="1">
      <alignment horizontal="center" vertical="top"/>
    </xf>
    <xf numFmtId="0" fontId="30" fillId="0" borderId="0" xfId="0" applyFont="1" applyBorder="1" applyAlignment="1" applyProtection="1">
      <alignment horizontal="center" vertical="top"/>
    </xf>
    <xf numFmtId="14" fontId="28" fillId="0" borderId="1" xfId="1" applyNumberFormat="1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5" fillId="0" borderId="8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 wrapText="1"/>
    </xf>
    <xf numFmtId="0" fontId="34" fillId="0" borderId="0" xfId="1" applyFont="1"/>
    <xf numFmtId="0" fontId="0" fillId="0" borderId="0" xfId="0" applyAlignment="1">
      <alignment wrapText="1"/>
    </xf>
    <xf numFmtId="49" fontId="22" fillId="0" borderId="7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 applyProtection="1">
      <alignment vertical="center"/>
      <protection locked="0"/>
    </xf>
    <xf numFmtId="0" fontId="21" fillId="0" borderId="7" xfId="0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8" xfId="0" applyFont="1" applyBorder="1" applyAlignment="1">
      <alignment vertical="center" wrapText="1"/>
    </xf>
    <xf numFmtId="1" fontId="23" fillId="0" borderId="8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right" vertical="center" wrapText="1"/>
    </xf>
    <xf numFmtId="0" fontId="24" fillId="0" borderId="8" xfId="0" applyFont="1" applyBorder="1" applyAlignment="1">
      <alignment horizontal="right" vertical="center" wrapText="1"/>
    </xf>
    <xf numFmtId="164" fontId="22" fillId="0" borderId="8" xfId="2" applyNumberFormat="1" applyFont="1" applyBorder="1" applyAlignment="1" applyProtection="1">
      <alignment horizontal="center" vertical="center" wrapText="1"/>
    </xf>
    <xf numFmtId="0" fontId="28" fillId="0" borderId="8" xfId="0" applyFont="1" applyBorder="1" applyAlignment="1">
      <alignment horizontal="right" vertical="center" wrapText="1"/>
    </xf>
    <xf numFmtId="0" fontId="23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left" vertical="center" wrapText="1"/>
    </xf>
    <xf numFmtId="0" fontId="16" fillId="0" borderId="8" xfId="0" applyFont="1" applyBorder="1" applyAlignment="1" applyProtection="1">
      <alignment horizontal="center" vertical="center"/>
      <protection locked="0"/>
    </xf>
    <xf numFmtId="0" fontId="25" fillId="3" borderId="8" xfId="0" applyFont="1" applyFill="1" applyBorder="1" applyAlignment="1">
      <alignment horizontal="right" vertical="center" wrapText="1"/>
    </xf>
    <xf numFmtId="0" fontId="24" fillId="3" borderId="8" xfId="0" applyFont="1" applyFill="1" applyBorder="1" applyAlignment="1">
      <alignment horizontal="right" vertical="center" wrapText="1"/>
    </xf>
    <xf numFmtId="0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25" fillId="0" borderId="8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2</xdr:col>
      <xdr:colOff>57150</xdr:colOff>
      <xdr:row>2</xdr:row>
      <xdr:rowOff>161925</xdr:rowOff>
    </xdr:to>
    <xdr:pic>
      <xdr:nvPicPr>
        <xdr:cNvPr id="6151" name="Рисунок 1" descr="знак ТИТ_глЖ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4365" y="66675"/>
          <a:ext cx="467458" cy="6008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5"/>
  <sheetViews>
    <sheetView tabSelected="1" zoomScale="130" zoomScaleNormal="130" workbookViewId="0">
      <selection activeCell="C8" sqref="C8"/>
    </sheetView>
  </sheetViews>
  <sheetFormatPr defaultRowHeight="15.75" x14ac:dyDescent="0.25"/>
  <cols>
    <col min="1" max="1" width="5.140625" customWidth="1"/>
    <col min="2" max="2" width="6.140625" style="2" customWidth="1"/>
    <col min="3" max="3" width="79.28515625" style="3" customWidth="1"/>
    <col min="4" max="4" width="12.85546875" customWidth="1"/>
    <col min="5" max="5" width="5" style="1" hidden="1" customWidth="1"/>
    <col min="6" max="6" width="12.140625" customWidth="1"/>
    <col min="7" max="7" width="3" customWidth="1"/>
  </cols>
  <sheetData>
    <row r="1" spans="1:11" ht="21" x14ac:dyDescent="0.25">
      <c r="C1" s="15" t="s">
        <v>13</v>
      </c>
    </row>
    <row r="2" spans="1:11" ht="18.75" x14ac:dyDescent="0.3">
      <c r="C2" s="39" t="s">
        <v>77</v>
      </c>
      <c r="F2" s="25"/>
    </row>
    <row r="3" spans="1:11" ht="16.5" thickBot="1" x14ac:dyDescent="0.3">
      <c r="C3" s="8" t="s">
        <v>78</v>
      </c>
    </row>
    <row r="4" spans="1:11" ht="48" thickBot="1" x14ac:dyDescent="0.3">
      <c r="C4" s="40" t="s">
        <v>79</v>
      </c>
      <c r="D4" s="16" t="s">
        <v>19</v>
      </c>
    </row>
    <row r="5" spans="1:11" ht="6" customHeight="1" x14ac:dyDescent="0.25"/>
    <row r="6" spans="1:11" x14ac:dyDescent="0.25">
      <c r="B6" s="60"/>
      <c r="C6" s="60"/>
      <c r="D6" s="10"/>
      <c r="E6" s="12">
        <f>COUNTA(D6)</f>
        <v>0</v>
      </c>
      <c r="F6" s="11" t="str">
        <f>IF(E6=1," ","Не заполнено")</f>
        <v>Не заполнено</v>
      </c>
      <c r="G6" s="4"/>
      <c r="H6" s="4"/>
      <c r="I6" s="4"/>
      <c r="J6" s="5"/>
      <c r="K6" s="5"/>
    </row>
    <row r="7" spans="1:11" thickBot="1" x14ac:dyDescent="0.3">
      <c r="B7" s="61" t="s">
        <v>80</v>
      </c>
      <c r="C7" s="61"/>
      <c r="D7" s="6"/>
      <c r="E7" s="13"/>
      <c r="F7" s="6"/>
      <c r="G7" s="6"/>
      <c r="H7" s="6"/>
      <c r="I7" s="6"/>
    </row>
    <row r="8" spans="1:11" x14ac:dyDescent="0.25">
      <c r="A8" s="20"/>
      <c r="B8" s="43" t="s">
        <v>51</v>
      </c>
      <c r="C8" s="44"/>
      <c r="D8" s="45"/>
      <c r="E8" s="12">
        <f>COUNTA(C8)</f>
        <v>0</v>
      </c>
      <c r="F8" s="11" t="str">
        <f>IF(E8=1," ","Не заполнено")</f>
        <v>Не заполнено</v>
      </c>
      <c r="K8" s="7"/>
    </row>
    <row r="9" spans="1:11" ht="31.5" x14ac:dyDescent="0.25">
      <c r="B9" s="46" t="s">
        <v>4</v>
      </c>
      <c r="C9" s="47" t="s">
        <v>0</v>
      </c>
      <c r="D9" s="38"/>
      <c r="E9" s="1">
        <f>COUNTA(D9)</f>
        <v>0</v>
      </c>
      <c r="F9" s="11" t="str">
        <f>IF(E9=1," ","Не заполнено")</f>
        <v>Не заполнено</v>
      </c>
    </row>
    <row r="10" spans="1:11" ht="31.5" x14ac:dyDescent="0.25">
      <c r="B10" s="46" t="s">
        <v>5</v>
      </c>
      <c r="C10" s="47" t="s">
        <v>85</v>
      </c>
      <c r="D10" s="48"/>
      <c r="E10" s="12">
        <f>COUNTA(D10)</f>
        <v>0</v>
      </c>
      <c r="F10" s="11" t="str">
        <f>IF(E10=1," ","Не заполнено")</f>
        <v>Не заполнено</v>
      </c>
    </row>
    <row r="11" spans="1:11" ht="47.25" x14ac:dyDescent="0.25">
      <c r="B11" s="46" t="s">
        <v>6</v>
      </c>
      <c r="C11" s="49" t="s">
        <v>87</v>
      </c>
      <c r="D11" s="50"/>
    </row>
    <row r="12" spans="1:11" x14ac:dyDescent="0.25">
      <c r="B12" s="46" t="s">
        <v>3</v>
      </c>
      <c r="C12" s="51" t="s">
        <v>88</v>
      </c>
      <c r="D12" s="38"/>
      <c r="E12" s="12">
        <f t="shared" ref="E12:E54" si="0">COUNTA(D12)</f>
        <v>0</v>
      </c>
      <c r="F12" s="11" t="str">
        <f t="shared" ref="F12:F54" si="1">IF(E12=1," ","Не заполнено")</f>
        <v>Не заполнено</v>
      </c>
    </row>
    <row r="13" spans="1:11" ht="15" hidden="1" x14ac:dyDescent="0.25">
      <c r="B13" s="46"/>
      <c r="C13" s="52" t="s">
        <v>21</v>
      </c>
      <c r="D13" s="53">
        <f>IFERROR(D12/D11,0)</f>
        <v>0</v>
      </c>
      <c r="E13" s="12"/>
      <c r="F13" s="11"/>
    </row>
    <row r="14" spans="1:11" x14ac:dyDescent="0.25">
      <c r="B14" s="46" t="s">
        <v>111</v>
      </c>
      <c r="C14" s="51" t="s">
        <v>89</v>
      </c>
      <c r="D14" s="38"/>
      <c r="E14" s="12">
        <f t="shared" si="0"/>
        <v>0</v>
      </c>
      <c r="F14" s="11" t="str">
        <f t="shared" si="1"/>
        <v>Не заполнено</v>
      </c>
    </row>
    <row r="15" spans="1:11" ht="15" hidden="1" x14ac:dyDescent="0.25">
      <c r="B15" s="46"/>
      <c r="C15" s="52" t="s">
        <v>22</v>
      </c>
      <c r="D15" s="53">
        <f>IFERROR(D14/D11,0)</f>
        <v>0</v>
      </c>
      <c r="E15" s="12"/>
      <c r="F15" s="11"/>
    </row>
    <row r="16" spans="1:11" x14ac:dyDescent="0.25">
      <c r="B16" s="46" t="s">
        <v>112</v>
      </c>
      <c r="C16" s="51" t="s">
        <v>90</v>
      </c>
      <c r="D16" s="38"/>
      <c r="E16" s="12">
        <f t="shared" si="0"/>
        <v>0</v>
      </c>
      <c r="F16" s="11" t="str">
        <f t="shared" si="1"/>
        <v>Не заполнено</v>
      </c>
    </row>
    <row r="17" spans="2:6" ht="15" hidden="1" x14ac:dyDescent="0.25">
      <c r="B17" s="46"/>
      <c r="C17" s="52" t="s">
        <v>23</v>
      </c>
      <c r="D17" s="53">
        <f>IFERROR(D16/D11,0)</f>
        <v>0</v>
      </c>
      <c r="E17" s="12"/>
      <c r="F17" s="11"/>
    </row>
    <row r="18" spans="2:6" x14ac:dyDescent="0.25">
      <c r="B18" s="46" t="s">
        <v>113</v>
      </c>
      <c r="C18" s="51" t="s">
        <v>91</v>
      </c>
      <c r="D18" s="38"/>
      <c r="E18" s="12">
        <f t="shared" si="0"/>
        <v>0</v>
      </c>
      <c r="F18" s="11" t="str">
        <f t="shared" si="1"/>
        <v>Не заполнено</v>
      </c>
    </row>
    <row r="19" spans="2:6" ht="15" hidden="1" x14ac:dyDescent="0.25">
      <c r="B19" s="46"/>
      <c r="C19" s="52" t="s">
        <v>24</v>
      </c>
      <c r="D19" s="53">
        <f>IFERROR(D18/D11,0)</f>
        <v>0</v>
      </c>
      <c r="E19" s="12"/>
      <c r="F19" s="11"/>
    </row>
    <row r="20" spans="2:6" x14ac:dyDescent="0.25">
      <c r="B20" s="46" t="s">
        <v>115</v>
      </c>
      <c r="C20" s="51" t="s">
        <v>106</v>
      </c>
      <c r="D20" s="62">
        <f>D22+D24+D26</f>
        <v>0</v>
      </c>
      <c r="E20" s="12"/>
      <c r="F20" s="11"/>
    </row>
    <row r="21" spans="2:6" ht="15" hidden="1" x14ac:dyDescent="0.25">
      <c r="B21" s="46"/>
      <c r="C21" s="52" t="s">
        <v>25</v>
      </c>
      <c r="D21" s="53">
        <f>IFERROR(D20/D11,0)</f>
        <v>0</v>
      </c>
      <c r="E21" s="12"/>
      <c r="F21" s="11"/>
    </row>
    <row r="22" spans="2:6" x14ac:dyDescent="0.25">
      <c r="B22" s="46" t="s">
        <v>116</v>
      </c>
      <c r="C22" s="51" t="s">
        <v>92</v>
      </c>
      <c r="D22" s="38"/>
      <c r="E22" s="12">
        <f t="shared" si="0"/>
        <v>0</v>
      </c>
      <c r="F22" s="11" t="str">
        <f t="shared" si="1"/>
        <v>Не заполнено</v>
      </c>
    </row>
    <row r="23" spans="2:6" ht="15" hidden="1" x14ac:dyDescent="0.25">
      <c r="B23" s="46"/>
      <c r="C23" s="52" t="s">
        <v>26</v>
      </c>
      <c r="D23" s="53">
        <f>IFERROR(D22/D20,0)</f>
        <v>0</v>
      </c>
      <c r="E23" s="12"/>
      <c r="F23" s="11"/>
    </row>
    <row r="24" spans="2:6" x14ac:dyDescent="0.25">
      <c r="B24" s="46" t="s">
        <v>117</v>
      </c>
      <c r="C24" s="51" t="s">
        <v>94</v>
      </c>
      <c r="D24" s="38"/>
      <c r="E24" s="12">
        <f t="shared" si="0"/>
        <v>0</v>
      </c>
      <c r="F24" s="11" t="str">
        <f t="shared" si="1"/>
        <v>Не заполнено</v>
      </c>
    </row>
    <row r="25" spans="2:6" ht="15" hidden="1" x14ac:dyDescent="0.25">
      <c r="B25" s="46"/>
      <c r="C25" s="52" t="s">
        <v>28</v>
      </c>
      <c r="D25" s="53">
        <f>IFERROR(D24/D20,0)</f>
        <v>0</v>
      </c>
      <c r="E25" s="12"/>
      <c r="F25" s="11"/>
    </row>
    <row r="26" spans="2:6" x14ac:dyDescent="0.25">
      <c r="B26" s="46" t="s">
        <v>118</v>
      </c>
      <c r="C26" s="51" t="s">
        <v>93</v>
      </c>
      <c r="D26" s="38"/>
      <c r="E26" s="12">
        <f>COUNTA(D26)</f>
        <v>0</v>
      </c>
      <c r="F26" s="11" t="str">
        <f>IF(E26=1," ","Не заполнено")</f>
        <v>Не заполнено</v>
      </c>
    </row>
    <row r="27" spans="2:6" ht="15" hidden="1" x14ac:dyDescent="0.25">
      <c r="B27" s="46"/>
      <c r="C27" s="52" t="s">
        <v>27</v>
      </c>
      <c r="D27" s="53">
        <f>IFERROR(D26/D20,0)</f>
        <v>0</v>
      </c>
      <c r="E27" s="12"/>
      <c r="F27" s="11"/>
    </row>
    <row r="28" spans="2:6" x14ac:dyDescent="0.25">
      <c r="B28" s="46" t="s">
        <v>119</v>
      </c>
      <c r="C28" s="51" t="s">
        <v>107</v>
      </c>
      <c r="D28" s="62">
        <f>D30+D32</f>
        <v>0</v>
      </c>
      <c r="E28" s="12">
        <f t="shared" ref="E28" si="2">COUNTA(D28)</f>
        <v>1</v>
      </c>
      <c r="F28" s="11" t="str">
        <f t="shared" ref="F28" si="3">IF(E28=1," ","Не заполнено")</f>
        <v xml:space="preserve"> </v>
      </c>
    </row>
    <row r="29" spans="2:6" ht="15" hidden="1" x14ac:dyDescent="0.25">
      <c r="B29" s="46"/>
      <c r="C29" s="52" t="s">
        <v>108</v>
      </c>
      <c r="D29" s="53">
        <f>IFERROR(D28/D11,0)</f>
        <v>0</v>
      </c>
      <c r="E29" s="12"/>
      <c r="F29" s="11"/>
    </row>
    <row r="30" spans="2:6" x14ac:dyDescent="0.25">
      <c r="B30" s="46" t="s">
        <v>120</v>
      </c>
      <c r="C30" s="51" t="s">
        <v>95</v>
      </c>
      <c r="D30" s="38"/>
      <c r="E30" s="12">
        <f t="shared" si="0"/>
        <v>0</v>
      </c>
      <c r="F30" s="11" t="str">
        <f t="shared" si="1"/>
        <v>Не заполнено</v>
      </c>
    </row>
    <row r="31" spans="2:6" ht="15" hidden="1" x14ac:dyDescent="0.25">
      <c r="B31" s="46"/>
      <c r="C31" s="52" t="s">
        <v>29</v>
      </c>
      <c r="D31" s="53">
        <f>IFERROR(D30/D11,0)</f>
        <v>0</v>
      </c>
      <c r="E31" s="12"/>
      <c r="F31" s="11"/>
    </row>
    <row r="32" spans="2:6" x14ac:dyDescent="0.25">
      <c r="B32" s="46" t="s">
        <v>121</v>
      </c>
      <c r="C32" s="51" t="s">
        <v>96</v>
      </c>
      <c r="D32" s="38"/>
      <c r="E32" s="12">
        <f t="shared" si="0"/>
        <v>0</v>
      </c>
      <c r="F32" s="11" t="str">
        <f t="shared" si="1"/>
        <v>Не заполнено</v>
      </c>
    </row>
    <row r="33" spans="2:6" ht="15" hidden="1" x14ac:dyDescent="0.25">
      <c r="B33" s="46"/>
      <c r="C33" s="52" t="s">
        <v>30</v>
      </c>
      <c r="D33" s="53">
        <f>IFERROR(D32/D11,0)</f>
        <v>0</v>
      </c>
      <c r="E33" s="12"/>
      <c r="F33" s="11"/>
    </row>
    <row r="34" spans="2:6" x14ac:dyDescent="0.25">
      <c r="B34" s="46" t="s">
        <v>114</v>
      </c>
      <c r="C34" s="51" t="s">
        <v>97</v>
      </c>
      <c r="D34" s="38"/>
      <c r="E34" s="12">
        <f t="shared" si="0"/>
        <v>0</v>
      </c>
      <c r="F34" s="11" t="str">
        <f t="shared" si="1"/>
        <v>Не заполнено</v>
      </c>
    </row>
    <row r="35" spans="2:6" ht="15" hidden="1" x14ac:dyDescent="0.25">
      <c r="B35" s="46"/>
      <c r="C35" s="52" t="s">
        <v>31</v>
      </c>
      <c r="D35" s="53">
        <f>IFERROR(D34/D11,0)</f>
        <v>0</v>
      </c>
      <c r="E35" s="12"/>
      <c r="F35" s="11"/>
    </row>
    <row r="36" spans="2:6" x14ac:dyDescent="0.25">
      <c r="B36" s="46" t="s">
        <v>122</v>
      </c>
      <c r="C36" s="54" t="s">
        <v>109</v>
      </c>
      <c r="D36" s="62">
        <f>D38+D40</f>
        <v>0</v>
      </c>
      <c r="E36" s="12">
        <f t="shared" ref="E36" si="4">COUNTA(D36)</f>
        <v>1</v>
      </c>
      <c r="F36" s="11" t="str">
        <f t="shared" ref="F36" si="5">IF(E36=1," ","Не заполнено")</f>
        <v xml:space="preserve"> </v>
      </c>
    </row>
    <row r="37" spans="2:6" ht="15" hidden="1" x14ac:dyDescent="0.25">
      <c r="B37" s="46"/>
      <c r="C37" s="52" t="s">
        <v>110</v>
      </c>
      <c r="D37" s="53">
        <f>IFERROR(D36/D11,0)</f>
        <v>0</v>
      </c>
      <c r="E37" s="12"/>
      <c r="F37" s="11"/>
    </row>
    <row r="38" spans="2:6" x14ac:dyDescent="0.25">
      <c r="B38" s="46" t="s">
        <v>123</v>
      </c>
      <c r="C38" s="54" t="s">
        <v>98</v>
      </c>
      <c r="D38" s="38"/>
      <c r="E38" s="12">
        <f t="shared" ref="E38" si="6">COUNTA(D38)</f>
        <v>0</v>
      </c>
      <c r="F38" s="11" t="str">
        <f t="shared" ref="F38" si="7">IF(E38=1," ","Не заполнено")</f>
        <v>Не заполнено</v>
      </c>
    </row>
    <row r="39" spans="2:6" ht="15" hidden="1" x14ac:dyDescent="0.25">
      <c r="B39" s="46"/>
      <c r="C39" s="52" t="s">
        <v>32</v>
      </c>
      <c r="D39" s="53">
        <f>IFERROR(#REF!/D11,0)</f>
        <v>0</v>
      </c>
      <c r="E39" s="12"/>
      <c r="F39" s="11"/>
    </row>
    <row r="40" spans="2:6" x14ac:dyDescent="0.25">
      <c r="B40" s="46" t="s">
        <v>124</v>
      </c>
      <c r="C40" s="51" t="s">
        <v>99</v>
      </c>
      <c r="D40" s="38"/>
      <c r="E40" s="12">
        <f t="shared" si="0"/>
        <v>0</v>
      </c>
      <c r="F40" s="11" t="str">
        <f t="shared" si="1"/>
        <v>Не заполнено</v>
      </c>
    </row>
    <row r="41" spans="2:6" ht="15" hidden="1" x14ac:dyDescent="0.25">
      <c r="B41" s="46"/>
      <c r="C41" s="52" t="s">
        <v>33</v>
      </c>
      <c r="D41" s="53">
        <f>IFERROR(D40/D11,0)</f>
        <v>0</v>
      </c>
      <c r="E41" s="12"/>
      <c r="F41" s="11"/>
    </row>
    <row r="42" spans="2:6" x14ac:dyDescent="0.25">
      <c r="B42" s="46" t="s">
        <v>125</v>
      </c>
      <c r="C42" s="51" t="s">
        <v>100</v>
      </c>
      <c r="D42" s="38"/>
      <c r="E42" s="12">
        <f t="shared" si="0"/>
        <v>0</v>
      </c>
      <c r="F42" s="11" t="str">
        <f t="shared" si="1"/>
        <v>Не заполнено</v>
      </c>
    </row>
    <row r="43" spans="2:6" ht="15" hidden="1" x14ac:dyDescent="0.25">
      <c r="B43" s="46"/>
      <c r="C43" s="52" t="s">
        <v>34</v>
      </c>
      <c r="D43" s="53">
        <f>IFERROR(D42/D11,0)</f>
        <v>0</v>
      </c>
      <c r="E43" s="12"/>
      <c r="F43" s="11"/>
    </row>
    <row r="44" spans="2:6" x14ac:dyDescent="0.25">
      <c r="B44" s="46" t="s">
        <v>126</v>
      </c>
      <c r="C44" s="51" t="s">
        <v>101</v>
      </c>
      <c r="D44" s="38"/>
      <c r="E44" s="12">
        <f t="shared" si="0"/>
        <v>0</v>
      </c>
      <c r="F44" s="11" t="str">
        <f t="shared" si="1"/>
        <v>Не заполнено</v>
      </c>
    </row>
    <row r="45" spans="2:6" ht="15" hidden="1" x14ac:dyDescent="0.25">
      <c r="B45" s="46"/>
      <c r="C45" s="52" t="s">
        <v>35</v>
      </c>
      <c r="D45" s="53">
        <f>IFERROR(D44/D11,0)</f>
        <v>0</v>
      </c>
      <c r="E45" s="12"/>
      <c r="F45" s="11"/>
    </row>
    <row r="46" spans="2:6" x14ac:dyDescent="0.25">
      <c r="B46" s="46" t="s">
        <v>127</v>
      </c>
      <c r="C46" s="51" t="s">
        <v>102</v>
      </c>
      <c r="D46" s="38"/>
      <c r="E46" s="12">
        <f t="shared" si="0"/>
        <v>0</v>
      </c>
      <c r="F46" s="11" t="str">
        <f t="shared" si="1"/>
        <v>Не заполнено</v>
      </c>
    </row>
    <row r="47" spans="2:6" ht="15" hidden="1" x14ac:dyDescent="0.25">
      <c r="B47" s="46"/>
      <c r="C47" s="52" t="s">
        <v>36</v>
      </c>
      <c r="D47" s="53">
        <f>IFERROR(D46/D11,0)</f>
        <v>0</v>
      </c>
      <c r="E47" s="12"/>
      <c r="F47" s="11"/>
    </row>
    <row r="48" spans="2:6" x14ac:dyDescent="0.25">
      <c r="B48" s="46" t="s">
        <v>128</v>
      </c>
      <c r="C48" s="51" t="s">
        <v>62</v>
      </c>
      <c r="D48" s="38"/>
      <c r="E48" s="12">
        <f t="shared" si="0"/>
        <v>0</v>
      </c>
      <c r="F48" s="11" t="str">
        <f t="shared" si="1"/>
        <v>Не заполнено</v>
      </c>
    </row>
    <row r="49" spans="2:6" ht="15" hidden="1" x14ac:dyDescent="0.25">
      <c r="B49" s="46"/>
      <c r="C49" s="52" t="s">
        <v>37</v>
      </c>
      <c r="D49" s="53">
        <f>IFERROR(D48/D11,0)</f>
        <v>0</v>
      </c>
      <c r="E49" s="12"/>
      <c r="F49" s="11"/>
    </row>
    <row r="50" spans="2:6" x14ac:dyDescent="0.25">
      <c r="B50" s="46" t="s">
        <v>129</v>
      </c>
      <c r="C50" s="51" t="s">
        <v>63</v>
      </c>
      <c r="D50" s="38"/>
      <c r="E50" s="12">
        <f t="shared" si="0"/>
        <v>0</v>
      </c>
      <c r="F50" s="11" t="str">
        <f t="shared" si="1"/>
        <v>Не заполнено</v>
      </c>
    </row>
    <row r="51" spans="2:6" ht="15" hidden="1" x14ac:dyDescent="0.25">
      <c r="B51" s="46"/>
      <c r="C51" s="52" t="s">
        <v>38</v>
      </c>
      <c r="D51" s="53">
        <f>IFERROR(D50/D11,0)</f>
        <v>0</v>
      </c>
      <c r="E51" s="12"/>
      <c r="F51" s="11"/>
    </row>
    <row r="52" spans="2:6" x14ac:dyDescent="0.25">
      <c r="B52" s="46" t="s">
        <v>130</v>
      </c>
      <c r="C52" s="51" t="s">
        <v>64</v>
      </c>
      <c r="D52" s="38"/>
      <c r="E52" s="12">
        <f t="shared" si="0"/>
        <v>0</v>
      </c>
      <c r="F52" s="11" t="str">
        <f t="shared" si="1"/>
        <v>Не заполнено</v>
      </c>
    </row>
    <row r="53" spans="2:6" ht="15" hidden="1" x14ac:dyDescent="0.25">
      <c r="B53" s="46"/>
      <c r="C53" s="52" t="s">
        <v>39</v>
      </c>
      <c r="D53" s="53">
        <f>IFERROR(D52/D11,0)</f>
        <v>0</v>
      </c>
      <c r="E53" s="12"/>
      <c r="F53" s="11"/>
    </row>
    <row r="54" spans="2:6" x14ac:dyDescent="0.25">
      <c r="B54" s="46" t="s">
        <v>131</v>
      </c>
      <c r="C54" s="51" t="s">
        <v>67</v>
      </c>
      <c r="D54" s="38"/>
      <c r="E54" s="12">
        <f t="shared" si="0"/>
        <v>0</v>
      </c>
      <c r="F54" s="11" t="str">
        <f t="shared" si="1"/>
        <v>Не заполнено</v>
      </c>
    </row>
    <row r="55" spans="2:6" ht="15" hidden="1" x14ac:dyDescent="0.25">
      <c r="B55" s="46"/>
      <c r="C55" s="52" t="s">
        <v>40</v>
      </c>
      <c r="D55" s="53">
        <f>IFERROR(D54/D11,0)</f>
        <v>0</v>
      </c>
      <c r="E55" s="12"/>
      <c r="F55" s="11"/>
    </row>
    <row r="56" spans="2:6" ht="31.5" x14ac:dyDescent="0.25">
      <c r="B56" s="46" t="s">
        <v>7</v>
      </c>
      <c r="C56" s="47" t="s">
        <v>82</v>
      </c>
      <c r="D56" s="55">
        <f>D57+D59+D61</f>
        <v>0</v>
      </c>
      <c r="F56" s="26" t="str">
        <f>IF(D56-D10&lt;=0,"","НЕПРАВИЛЬНО! Количество представлений не должно превышать количество проверенных организаций!")</f>
        <v/>
      </c>
    </row>
    <row r="57" spans="2:6" x14ac:dyDescent="0.25">
      <c r="B57" s="46" t="s">
        <v>20</v>
      </c>
      <c r="C57" s="56" t="s">
        <v>2</v>
      </c>
      <c r="D57" s="38"/>
      <c r="E57" s="12">
        <f>COUNTA(D57)</f>
        <v>0</v>
      </c>
      <c r="F57" s="11" t="str">
        <f>IF(E57=1," ","Не заполнено")</f>
        <v>Не заполнено</v>
      </c>
    </row>
    <row r="58" spans="2:6" ht="15" hidden="1" x14ac:dyDescent="0.25">
      <c r="B58" s="46"/>
      <c r="C58" s="52" t="s">
        <v>59</v>
      </c>
      <c r="D58" s="53">
        <f>IFERROR(D57/D56,0)</f>
        <v>0</v>
      </c>
      <c r="E58" s="12"/>
      <c r="F58" s="11"/>
    </row>
    <row r="59" spans="2:6" x14ac:dyDescent="0.25">
      <c r="B59" s="46" t="s">
        <v>86</v>
      </c>
      <c r="C59" s="56" t="s">
        <v>83</v>
      </c>
      <c r="D59" s="38"/>
      <c r="E59" s="12">
        <f>COUNTA(D59)</f>
        <v>0</v>
      </c>
      <c r="F59" s="11" t="str">
        <f>IF(E59=1," ","Не заполнено")</f>
        <v>Не заполнено</v>
      </c>
    </row>
    <row r="60" spans="2:6" ht="15" hidden="1" x14ac:dyDescent="0.25">
      <c r="B60" s="46"/>
      <c r="C60" s="52" t="s">
        <v>60</v>
      </c>
      <c r="D60" s="53">
        <f>IFERROR(D59/D56,0)</f>
        <v>0</v>
      </c>
      <c r="E60" s="12"/>
      <c r="F60" s="11"/>
    </row>
    <row r="61" spans="2:6" x14ac:dyDescent="0.25">
      <c r="B61" s="46" t="s">
        <v>72</v>
      </c>
      <c r="C61" s="56" t="s">
        <v>84</v>
      </c>
      <c r="D61" s="38"/>
      <c r="E61" s="12">
        <f>COUNTA(D61)</f>
        <v>0</v>
      </c>
      <c r="F61" s="11" t="str">
        <f>IF(E61=1," ","Не заполнено")</f>
        <v>Не заполнено</v>
      </c>
    </row>
    <row r="62" spans="2:6" ht="15" hidden="1" x14ac:dyDescent="0.25">
      <c r="B62" s="46"/>
      <c r="C62" s="52" t="s">
        <v>61</v>
      </c>
      <c r="D62" s="53">
        <f>IFERROR(D61/D56,0)</f>
        <v>0</v>
      </c>
      <c r="E62" s="12"/>
      <c r="F62" s="11"/>
    </row>
    <row r="63" spans="2:6" x14ac:dyDescent="0.25">
      <c r="B63" s="46" t="s">
        <v>8</v>
      </c>
      <c r="C63" s="47" t="s">
        <v>81</v>
      </c>
      <c r="D63" s="57"/>
      <c r="E63" s="12">
        <f>COUNTA(D63)</f>
        <v>0</v>
      </c>
      <c r="F63" s="11" t="str">
        <f>IF(E63=1," ","Не заполнено")</f>
        <v>Не заполнено</v>
      </c>
    </row>
    <row r="64" spans="2:6" ht="15" hidden="1" x14ac:dyDescent="0.25">
      <c r="B64" s="46"/>
      <c r="C64" s="52" t="s">
        <v>52</v>
      </c>
      <c r="D64" s="53">
        <f>IFERROR(D63/D10,0)</f>
        <v>0</v>
      </c>
      <c r="E64" s="12"/>
      <c r="F64" s="11"/>
    </row>
    <row r="65" spans="1:8" x14ac:dyDescent="0.25">
      <c r="B65" s="46" t="s">
        <v>9</v>
      </c>
      <c r="C65" s="49" t="s">
        <v>103</v>
      </c>
      <c r="D65" s="55" t="s">
        <v>1</v>
      </c>
    </row>
    <row r="66" spans="1:8" x14ac:dyDescent="0.25">
      <c r="B66" s="46" t="s">
        <v>10</v>
      </c>
      <c r="C66" s="51" t="s">
        <v>65</v>
      </c>
      <c r="D66" s="38"/>
      <c r="E66" s="12">
        <f t="shared" ref="E66:E76" si="8">COUNTA(D66)</f>
        <v>0</v>
      </c>
      <c r="F66" s="11" t="str">
        <f t="shared" ref="F66:F78" si="9">IF(E66=1," ","Не заполнено")</f>
        <v>Не заполнено</v>
      </c>
    </row>
    <row r="67" spans="1:8" ht="15" hidden="1" x14ac:dyDescent="0.25">
      <c r="B67" s="46"/>
      <c r="C67" s="52" t="s">
        <v>53</v>
      </c>
      <c r="D67" s="53">
        <f>IFERROR(D66/D10,0)</f>
        <v>0</v>
      </c>
      <c r="E67" s="12"/>
      <c r="F67" s="11"/>
    </row>
    <row r="68" spans="1:8" x14ac:dyDescent="0.25">
      <c r="B68" s="46" t="s">
        <v>11</v>
      </c>
      <c r="C68" s="51" t="s">
        <v>66</v>
      </c>
      <c r="D68" s="38"/>
      <c r="E68" s="12">
        <f t="shared" si="8"/>
        <v>0</v>
      </c>
      <c r="F68" s="11" t="str">
        <f t="shared" si="9"/>
        <v>Не заполнено</v>
      </c>
    </row>
    <row r="69" spans="1:8" ht="15" hidden="1" x14ac:dyDescent="0.25">
      <c r="B69" s="46"/>
      <c r="C69" s="52" t="s">
        <v>54</v>
      </c>
      <c r="D69" s="53">
        <f>IFERROR(D68/D10,0)</f>
        <v>0</v>
      </c>
      <c r="E69" s="12"/>
      <c r="F69" s="11"/>
    </row>
    <row r="70" spans="1:8" x14ac:dyDescent="0.25">
      <c r="B70" s="46" t="s">
        <v>12</v>
      </c>
      <c r="C70" s="51" t="s">
        <v>104</v>
      </c>
      <c r="D70" s="38"/>
      <c r="E70" s="12">
        <f t="shared" si="8"/>
        <v>0</v>
      </c>
      <c r="F70" s="11" t="str">
        <f t="shared" si="9"/>
        <v>Не заполнено</v>
      </c>
    </row>
    <row r="71" spans="1:8" ht="15" hidden="1" x14ac:dyDescent="0.25">
      <c r="B71" s="46"/>
      <c r="C71" s="52" t="s">
        <v>55</v>
      </c>
      <c r="D71" s="53">
        <f>IFERROR(D70/D10,0)</f>
        <v>0</v>
      </c>
      <c r="E71" s="12"/>
      <c r="F71" s="11"/>
    </row>
    <row r="72" spans="1:8" x14ac:dyDescent="0.25">
      <c r="B72" s="46" t="s">
        <v>73</v>
      </c>
      <c r="C72" s="51" t="s">
        <v>68</v>
      </c>
      <c r="D72" s="38"/>
      <c r="E72" s="12">
        <f t="shared" si="8"/>
        <v>0</v>
      </c>
      <c r="F72" s="11" t="str">
        <f t="shared" si="9"/>
        <v>Не заполнено</v>
      </c>
    </row>
    <row r="73" spans="1:8" ht="15" hidden="1" x14ac:dyDescent="0.25">
      <c r="B73" s="46"/>
      <c r="C73" s="52" t="s">
        <v>56</v>
      </c>
      <c r="D73" s="53">
        <f>IFERROR(D72/D10,0)</f>
        <v>0</v>
      </c>
      <c r="E73" s="12"/>
      <c r="F73" s="11"/>
    </row>
    <row r="74" spans="1:8" x14ac:dyDescent="0.25">
      <c r="B74" s="46" t="s">
        <v>74</v>
      </c>
      <c r="C74" s="51" t="s">
        <v>69</v>
      </c>
      <c r="D74" s="38"/>
      <c r="E74" s="12">
        <f t="shared" si="8"/>
        <v>0</v>
      </c>
      <c r="F74" s="11" t="str">
        <f t="shared" si="9"/>
        <v>Не заполнено</v>
      </c>
    </row>
    <row r="75" spans="1:8" ht="15" hidden="1" x14ac:dyDescent="0.25">
      <c r="B75" s="46"/>
      <c r="C75" s="52" t="s">
        <v>57</v>
      </c>
      <c r="D75" s="53">
        <f>IFERROR(D74/D10,0)</f>
        <v>0</v>
      </c>
      <c r="E75" s="12"/>
      <c r="F75" s="11"/>
    </row>
    <row r="76" spans="1:8" x14ac:dyDescent="0.25">
      <c r="B76" s="46" t="s">
        <v>75</v>
      </c>
      <c r="C76" s="58" t="s">
        <v>70</v>
      </c>
      <c r="D76" s="38"/>
      <c r="E76" s="12">
        <f t="shared" si="8"/>
        <v>0</v>
      </c>
      <c r="F76" s="11" t="str">
        <f t="shared" si="9"/>
        <v>Не заполнено</v>
      </c>
    </row>
    <row r="77" spans="1:8" ht="15" hidden="1" x14ac:dyDescent="0.25">
      <c r="B77" s="46"/>
      <c r="C77" s="59" t="s">
        <v>57</v>
      </c>
      <c r="D77" s="53">
        <f xml:space="preserve"> IFERROR(D76/D10,0)</f>
        <v>0</v>
      </c>
      <c r="E77" s="12"/>
      <c r="F77" s="11"/>
    </row>
    <row r="78" spans="1:8" x14ac:dyDescent="0.25">
      <c r="B78" s="46" t="s">
        <v>76</v>
      </c>
      <c r="C78" s="51" t="s">
        <v>71</v>
      </c>
      <c r="D78" s="38"/>
      <c r="E78" s="12">
        <f t="shared" ref="E78" si="10">COUNTA(D78)</f>
        <v>0</v>
      </c>
      <c r="F78" s="11" t="str">
        <f t="shared" si="9"/>
        <v>Не заполнено</v>
      </c>
    </row>
    <row r="79" spans="1:8" ht="13.5" hidden="1" customHeight="1" thickBot="1" x14ac:dyDescent="0.3">
      <c r="B79" s="22"/>
      <c r="C79" s="23" t="s">
        <v>58</v>
      </c>
      <c r="D79" s="24">
        <f xml:space="preserve"> IFERROR(D78/D10,0)</f>
        <v>0</v>
      </c>
      <c r="E79" s="12"/>
      <c r="F79" s="11"/>
    </row>
    <row r="80" spans="1:8" x14ac:dyDescent="0.25">
      <c r="A80" s="28"/>
      <c r="B80" s="29"/>
      <c r="C80" s="30"/>
      <c r="D80" s="28"/>
      <c r="E80" s="31"/>
      <c r="F80" s="28"/>
      <c r="G80" s="28"/>
      <c r="H80" s="28"/>
    </row>
    <row r="81" spans="1:8" x14ac:dyDescent="0.25">
      <c r="A81" s="28"/>
      <c r="B81" s="27" t="s">
        <v>105</v>
      </c>
      <c r="C81" s="30"/>
      <c r="D81" s="28"/>
      <c r="E81" s="31"/>
      <c r="F81" s="28"/>
      <c r="G81" s="28"/>
      <c r="H81" s="28"/>
    </row>
    <row r="82" spans="1:8" x14ac:dyDescent="0.25">
      <c r="A82" s="28"/>
      <c r="B82" s="29"/>
      <c r="C82" s="32"/>
      <c r="D82" s="28"/>
      <c r="E82" s="12">
        <f>COUNTA(C82)</f>
        <v>0</v>
      </c>
      <c r="F82" s="11" t="str">
        <f>IF(E82=1," ","Не заполнено")</f>
        <v>Не заполнено</v>
      </c>
      <c r="G82" s="28"/>
      <c r="H82" s="28"/>
    </row>
    <row r="83" spans="1:8" ht="15" x14ac:dyDescent="0.25">
      <c r="A83" s="28"/>
      <c r="B83" s="29"/>
      <c r="C83" s="33" t="s">
        <v>14</v>
      </c>
      <c r="D83" s="28"/>
      <c r="E83" s="31"/>
      <c r="F83" s="28"/>
      <c r="G83" s="28"/>
      <c r="H83" s="28"/>
    </row>
    <row r="84" spans="1:8" x14ac:dyDescent="0.25">
      <c r="A84" s="28"/>
      <c r="B84" s="29"/>
      <c r="C84" s="30"/>
      <c r="D84" s="28"/>
      <c r="E84" s="31"/>
      <c r="F84" s="28"/>
      <c r="G84" s="28"/>
      <c r="H84" s="28"/>
    </row>
    <row r="85" spans="1:8" x14ac:dyDescent="0.25">
      <c r="A85" s="28"/>
      <c r="B85" s="27" t="s">
        <v>15</v>
      </c>
      <c r="C85" s="32"/>
      <c r="D85" s="28"/>
      <c r="E85" s="12">
        <f>COUNTA(C85)</f>
        <v>0</v>
      </c>
      <c r="F85" s="11" t="str">
        <f>IF(E85=1," ","Не заполнено")</f>
        <v>Не заполнено</v>
      </c>
      <c r="G85" s="28"/>
      <c r="H85" s="28"/>
    </row>
    <row r="86" spans="1:8" ht="15" x14ac:dyDescent="0.25">
      <c r="A86" s="28"/>
      <c r="B86" s="29"/>
      <c r="C86" s="33" t="s">
        <v>16</v>
      </c>
      <c r="D86" s="28"/>
      <c r="E86" s="31"/>
      <c r="F86" s="28"/>
      <c r="G86" s="28"/>
      <c r="H86" s="28"/>
    </row>
    <row r="87" spans="1:8" ht="3.75" customHeight="1" x14ac:dyDescent="0.25">
      <c r="A87" s="28"/>
      <c r="B87" s="29"/>
      <c r="C87" s="30"/>
      <c r="D87" s="28"/>
      <c r="E87" s="31"/>
      <c r="F87" s="28"/>
      <c r="G87" s="28"/>
      <c r="H87" s="28"/>
    </row>
    <row r="88" spans="1:8" x14ac:dyDescent="0.25">
      <c r="A88" s="28"/>
      <c r="B88" s="29"/>
      <c r="C88" s="32"/>
      <c r="D88" s="28"/>
      <c r="E88" s="12">
        <f>COUNTA(C88)</f>
        <v>0</v>
      </c>
      <c r="F88" s="11" t="str">
        <f>IF(E88=1," ","Не заполнено")</f>
        <v>Не заполнено</v>
      </c>
      <c r="G88" s="28"/>
      <c r="H88" s="28"/>
    </row>
    <row r="89" spans="1:8" ht="15" x14ac:dyDescent="0.25">
      <c r="A89" s="28"/>
      <c r="B89" s="29"/>
      <c r="C89" s="34" t="s">
        <v>17</v>
      </c>
      <c r="D89" s="28"/>
      <c r="E89" s="31"/>
      <c r="F89" s="28"/>
      <c r="G89" s="28"/>
      <c r="H89" s="28"/>
    </row>
    <row r="90" spans="1:8" x14ac:dyDescent="0.25">
      <c r="A90" s="28"/>
      <c r="B90" s="29"/>
      <c r="C90" s="30"/>
      <c r="D90" s="28"/>
      <c r="E90" s="31"/>
      <c r="F90" s="28"/>
      <c r="G90" s="28"/>
      <c r="H90" s="28"/>
    </row>
    <row r="91" spans="1:8" x14ac:dyDescent="0.25">
      <c r="A91" s="28"/>
      <c r="B91" s="29" t="s">
        <v>18</v>
      </c>
      <c r="C91" s="35"/>
      <c r="D91" s="28"/>
      <c r="E91" s="12">
        <f>COUNTA(C91)</f>
        <v>0</v>
      </c>
      <c r="F91" s="11" t="str">
        <f>IF(E91=1," ","Не заполнено")</f>
        <v>Не заполнено</v>
      </c>
      <c r="G91" s="28"/>
      <c r="H91" s="28"/>
    </row>
    <row r="92" spans="1:8" x14ac:dyDescent="0.25">
      <c r="A92" s="28"/>
      <c r="B92" s="29"/>
      <c r="C92" s="30"/>
      <c r="D92" s="28"/>
      <c r="E92" s="31">
        <f>SUM(E6:E91)</f>
        <v>2</v>
      </c>
      <c r="F92" s="28"/>
      <c r="G92" s="28"/>
      <c r="H92" s="28"/>
    </row>
    <row r="93" spans="1:8" ht="34.5" customHeight="1" x14ac:dyDescent="0.25">
      <c r="A93" s="28"/>
      <c r="B93" s="29"/>
      <c r="C93" s="36" t="str">
        <f>IF(E92=40,"Спасибо, Вы заполнили все необходимые ячейки, отчет принимается к рассмотрению содержания по существу","   ")</f>
        <v xml:space="preserve">   </v>
      </c>
      <c r="D93" s="28"/>
      <c r="E93" s="31"/>
      <c r="F93" s="28"/>
      <c r="G93" s="28"/>
      <c r="H93" s="28"/>
    </row>
    <row r="94" spans="1:8" ht="56.25" customHeight="1" x14ac:dyDescent="0.25">
      <c r="A94" s="28"/>
      <c r="B94" s="29"/>
      <c r="C94" s="37" t="str">
        <f>IF(E92&lt;40,"Не заполнены ВСЕ обязательные для заполнения ячейки . Красных слов(Не заполнено) быть не должно! Отчет НЕ МОЖЕТ БЫТЬ ПРИНЯТ  к зачету И БУДЕТ ВОЗВРАЩЕН на доработку","")</f>
        <v>Не заполнены ВСЕ обязательные для заполнения ячейки . Красных слов(Не заполнено) быть не должно! Отчет НЕ МОЖЕТ БЫТЬ ПРИНЯТ  к зачету И БУДЕТ ВОЗВРАЩЕН на доработку</v>
      </c>
      <c r="D94" s="28"/>
      <c r="E94" s="31"/>
      <c r="F94" s="28"/>
      <c r="G94" s="28"/>
      <c r="H94" s="28"/>
    </row>
    <row r="95" spans="1:8" ht="15" customHeight="1" x14ac:dyDescent="0.25">
      <c r="E95" s="17" t="s">
        <v>41</v>
      </c>
    </row>
    <row r="96" spans="1:8" ht="26.25" x14ac:dyDescent="0.25">
      <c r="B96" s="41"/>
      <c r="C96" s="14"/>
      <c r="E96" s="17" t="s">
        <v>42</v>
      </c>
    </row>
    <row r="97" spans="3:9" ht="158.25" customHeight="1" x14ac:dyDescent="0.25">
      <c r="C97" s="19"/>
      <c r="E97" s="9" t="s">
        <v>43</v>
      </c>
      <c r="I97" s="42"/>
    </row>
    <row r="98" spans="3:9" ht="15" customHeight="1" x14ac:dyDescent="0.25">
      <c r="E98" s="17" t="s">
        <v>44</v>
      </c>
    </row>
    <row r="99" spans="3:9" ht="30.75" customHeight="1" x14ac:dyDescent="0.25">
      <c r="C99" s="21"/>
      <c r="E99" s="18" t="s">
        <v>45</v>
      </c>
    </row>
    <row r="100" spans="3:9" x14ac:dyDescent="0.25">
      <c r="C100" s="21"/>
      <c r="E100" s="17" t="s">
        <v>46</v>
      </c>
    </row>
    <row r="101" spans="3:9" x14ac:dyDescent="0.25">
      <c r="E101" s="9" t="s">
        <v>47</v>
      </c>
    </row>
    <row r="102" spans="3:9" x14ac:dyDescent="0.25">
      <c r="E102" s="9" t="s">
        <v>48</v>
      </c>
    </row>
    <row r="103" spans="3:9" x14ac:dyDescent="0.25">
      <c r="E103"/>
    </row>
    <row r="104" spans="3:9" x14ac:dyDescent="0.25">
      <c r="E104" t="s">
        <v>49</v>
      </c>
    </row>
    <row r="105" spans="3:9" x14ac:dyDescent="0.25">
      <c r="E105" t="s">
        <v>50</v>
      </c>
    </row>
  </sheetData>
  <sheetProtection sheet="1" objects="1" scenarios="1" selectLockedCells="1"/>
  <mergeCells count="2">
    <mergeCell ref="B6:C6"/>
    <mergeCell ref="B7:C7"/>
  </mergeCells>
  <conditionalFormatting sqref="C91 D6">
    <cfRule type="cellIs" dxfId="0" priority="3" operator="greaterThan">
      <formula>0</formula>
    </cfRule>
  </conditionalFormatting>
  <dataValidations count="5">
    <dataValidation type="whole" operator="greaterThanOrEqual" allowBlank="1" showInputMessage="1" showErrorMessage="1" errorTitle="ошибка ввода данных" error="допустимо введение только цифровых значений" sqref="D54 D66 D68 D70 D72 D74 D76 D78 D22 D26 D24 D30 D32 D34 D52 D50 D48 D46 D44 D42 D40 D18 D16 D14 D12 D57 D59 D61 D63">
      <formula1>0</formula1>
    </dataValidation>
    <dataValidation type="date" operator="greaterThanOrEqual" allowBlank="1" showInputMessage="1" showErrorMessage="1" errorTitle="ошибка ввода данных" error="введена дата ранее окончания отчетного периода" sqref="C91">
      <formula1>43101</formula1>
    </dataValidation>
    <dataValidation type="list" allowBlank="1" showInputMessage="1" showErrorMessage="1" sqref="D6">
      <formula1>$E$95:$E$102</formula1>
    </dataValidation>
    <dataValidation type="whole" operator="greaterThan" allowBlank="1" showInputMessage="1" showErrorMessage="1" errorTitle="ошибка ввода данных " error="допустим ввод только цифровых значений" sqref="D10">
      <formula1>0</formula1>
    </dataValidation>
    <dataValidation type="list" allowBlank="1" showInputMessage="1" showErrorMessage="1" sqref="D9">
      <formula1>$E$104:$E$105</formula1>
    </dataValidation>
  </dataValidations>
  <pageMargins left="0.25" right="0.25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отп_18 (4)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Illiev</dc:creator>
  <cp:lastModifiedBy>User</cp:lastModifiedBy>
  <cp:lastPrinted>2018-05-17T13:40:26Z</cp:lastPrinted>
  <dcterms:created xsi:type="dcterms:W3CDTF">2018-05-17T13:14:52Z</dcterms:created>
  <dcterms:modified xsi:type="dcterms:W3CDTF">2018-06-05T13:41:34Z</dcterms:modified>
</cp:coreProperties>
</file>